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DEC 2023\AN 2024\ALOCARE IANUARIE 2024\ALOCARE IANUARIE 2024\SITE\"/>
    </mc:Choice>
  </mc:AlternateContent>
  <xr:revisionPtr revIDLastSave="0" documentId="13_ncr:1_{2E31470F-BA8F-4A9F-9C0C-F944F777537F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PET CT" sheetId="1" r:id="rId1"/>
    <sheet name="HG" sheetId="2" r:id="rId2"/>
    <sheet name="PE" sheetId="3" r:id="rId3"/>
    <sheet name="TESTARE GENETICA" sheetId="4" r:id="rId4"/>
    <sheet name="FISH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D26" i="2"/>
  <c r="G8" i="5" l="1"/>
  <c r="E13" i="1" l="1"/>
  <c r="D13" i="3" l="1"/>
</calcChain>
</file>

<file path=xl/sharedStrings.xml><?xml version="1.0" encoding="utf-8"?>
<sst xmlns="http://schemas.openxmlformats.org/spreadsheetml/2006/main" count="113" uniqueCount="86">
  <si>
    <t>HEMOGLOBINA GLICOZILATA</t>
  </si>
  <si>
    <t>Nr.crt.</t>
  </si>
  <si>
    <t>CONTR. HG.</t>
  </si>
  <si>
    <t>DEN.FURNIZOR</t>
  </si>
  <si>
    <t>IANUARIE 2023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</si>
  <si>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</si>
  <si>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</si>
  <si>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</si>
  <si>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</si>
  <si>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</si>
  <si>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</si>
  <si>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</si>
  <si>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</si>
  <si>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</si>
  <si>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</si>
  <si>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</si>
  <si>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</si>
  <si>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</si>
  <si>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</si>
  <si>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</si>
  <si>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</si>
  <si>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</si>
  <si>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</si>
  <si>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</si>
  <si>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</si>
  <si>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</si>
  <si>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</si>
  <si>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</si>
  <si>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</si>
  <si>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</si>
  <si>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</si>
  <si>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</si>
  <si>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</si>
  <si>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</si>
  <si>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</si>
  <si>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</si>
  <si>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</si>
  <si>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</si>
  <si>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</si>
  <si>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</si>
  <si>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</si>
  <si>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</si>
  <si>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</si>
  <si>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</si>
  <si>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>SUBPROGRAMUL DE DIAGNOSTIC GENETIC AL TUMORILOR SOLIDE MALIGNE (SARCOM EWING SI NEUROBLASTOM) LA COPII SI ADULTI</t>
  </si>
  <si>
    <t>VALORI CONTRACT  EWING SI NEUROBLASTOM DUPA ALOCARE IANUARIE 2024</t>
  </si>
  <si>
    <t>NR. CRT</t>
  </si>
  <si>
    <t xml:space="preserve">NR. CONTR </t>
  </si>
  <si>
    <t>DENUMIRE FURNIZOR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</si>
  <si>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</si>
  <si>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</si>
  <si>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</si>
  <si>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</si>
  <si>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</si>
  <si>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</si>
  <si>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</si>
  <si>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</si>
  <si>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 xml:space="preserve">                       SUBPROGRAMUL DE MONITORIZARE ACTIVA A TERAPIILOR SPECIFICE ONCOLOGICE</t>
  </si>
  <si>
    <t>PROGRAMUL NATIONAL DE PET-CT</t>
  </si>
  <si>
    <t>TIP</t>
  </si>
  <si>
    <t>IANUARIE 2024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</si>
  <si>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</si>
  <si>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</si>
  <si>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</si>
  <si>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</si>
  <si>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</si>
  <si>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</si>
  <si>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</si>
  <si>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</si>
  <si>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 BUGET P1675/01.03.2022</t>
  </si>
  <si>
    <t>ALOCAT TRIM I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</si>
  <si>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</si>
  <si>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</si>
  <si>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>NT.CRT.</t>
  </si>
  <si>
    <t>PNO-0001</t>
  </si>
  <si>
    <t>PERSONAL GENETICS SRL</t>
  </si>
  <si>
    <t>PNO-0003</t>
  </si>
  <si>
    <t>MEDLIFE</t>
  </si>
  <si>
    <t>Subprogramul național de testare genetică</t>
  </si>
  <si>
    <t>TESTARE GENETICA</t>
  </si>
  <si>
    <t>PNO-0002</t>
  </si>
  <si>
    <t>ONCO TEAM DIAGNOSTIC SA</t>
  </si>
  <si>
    <t xml:space="preserve">CENTRUL MEDICAL UNIREA SRL </t>
  </si>
  <si>
    <t>VALORI DE CONTRACT PET-CT DUPA ALOCARE IANUARIE 2024</t>
  </si>
  <si>
    <t xml:space="preserve"> VALORI DE CONTRACT HG DUPA ALOCARE IANUARIE 2024</t>
  </si>
  <si>
    <t xml:space="preserve"> valori contracte dupa alocare sume ianuarie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</si>
</sst>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  <numFmt numFmtId="167" formatCode="_-* #,##0.00\ _R_O_N_-;\-* #,##0.00\ _R_O_N_-;_-* &quot;-&quot;??\ _R_O_N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2" fillId="0" borderId="0" xfId="1" applyFont="1" applyFill="1"/>
    <xf numFmtId="0" fontId="1" fillId="0" borderId="0" xfId="0" applyFont="1" applyFill="1"/>
    <xf numFmtId="0" fontId="3" fillId="0" borderId="0" xfId="0" applyFont="1" applyFill="1"/>
    <xf numFmtId="0" fontId="5" fillId="0" borderId="0" xfId="1" applyFont="1" applyFill="1"/>
    <xf numFmtId="14" fontId="5" fillId="0" borderId="0" xfId="2" applyNumberFormat="1" applyFont="1" applyFill="1" applyBorder="1" applyAlignment="1">
      <alignment horizontal="left"/>
    </xf>
    <xf numFmtId="0" fontId="5" fillId="0" borderId="0" xfId="1" applyFont="1" applyFill="1" applyAlignment="1"/>
    <xf numFmtId="0" fontId="2" fillId="0" borderId="0" xfId="3" applyFont="1"/>
    <xf numFmtId="49" fontId="2" fillId="0" borderId="0" xfId="4" applyNumberFormat="1" applyFont="1" applyFill="1" applyAlignment="1">
      <alignment horizontal="center"/>
    </xf>
    <xf numFmtId="0" fontId="5" fillId="0" borderId="0" xfId="3" applyFont="1"/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165" fontId="2" fillId="0" borderId="1" xfId="5" applyNumberFormat="1" applyFont="1" applyFill="1" applyBorder="1" applyAlignment="1"/>
    <xf numFmtId="166" fontId="2" fillId="0" borderId="1" xfId="5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5" fillId="0" borderId="1" xfId="6" applyFont="1" applyFill="1" applyBorder="1" applyAlignment="1">
      <alignment horizontal="center" vertical="center"/>
    </xf>
    <xf numFmtId="164" fontId="2" fillId="0" borderId="0" xfId="6" applyFont="1" applyFill="1"/>
    <xf numFmtId="14" fontId="2" fillId="3" borderId="0" xfId="1" applyNumberFormat="1" applyFont="1" applyFill="1"/>
    <xf numFmtId="164" fontId="2" fillId="3" borderId="0" xfId="6" applyFont="1" applyFill="1"/>
    <xf numFmtId="0" fontId="2" fillId="3" borderId="0" xfId="1" applyFont="1" applyFill="1"/>
    <xf numFmtId="0" fontId="5" fillId="3" borderId="0" xfId="1" applyFont="1" applyFill="1"/>
    <xf numFmtId="0" fontId="2" fillId="2" borderId="0" xfId="1" applyFont="1" applyFill="1"/>
    <xf numFmtId="0" fontId="5" fillId="2" borderId="0" xfId="1" applyFont="1" applyFill="1"/>
    <xf numFmtId="14" fontId="5" fillId="2" borderId="0" xfId="2" applyNumberFormat="1" applyFont="1" applyFill="1" applyBorder="1" applyAlignment="1">
      <alignment horizontal="left"/>
    </xf>
    <xf numFmtId="14" fontId="5" fillId="2" borderId="0" xfId="1" applyNumberFormat="1" applyFont="1" applyFill="1"/>
    <xf numFmtId="14" fontId="2" fillId="2" borderId="0" xfId="0" applyNumberFormat="1" applyFont="1" applyFill="1" applyAlignment="1"/>
    <xf numFmtId="0" fontId="2" fillId="0" borderId="0" xfId="3" applyFont="1" applyAlignment="1"/>
    <xf numFmtId="49" fontId="2" fillId="2" borderId="0" xfId="4" applyNumberFormat="1" applyFont="1" applyFill="1"/>
    <xf numFmtId="0" fontId="5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164" fontId="5" fillId="2" borderId="1" xfId="6" applyFont="1" applyFill="1" applyBorder="1"/>
    <xf numFmtId="0" fontId="5" fillId="0" borderId="1" xfId="2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164" fontId="2" fillId="2" borderId="0" xfId="6" applyFont="1" applyFill="1"/>
    <xf numFmtId="0" fontId="1" fillId="2" borderId="0" xfId="1" applyFont="1" applyFill="1"/>
    <xf numFmtId="0" fontId="1" fillId="0" borderId="0" xfId="1" applyFont="1" applyFill="1" applyBorder="1"/>
    <xf numFmtId="0" fontId="3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164" fontId="1" fillId="0" borderId="0" xfId="6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164" fontId="3" fillId="0" borderId="0" xfId="1" applyNumberFormat="1" applyFont="1" applyFill="1" applyBorder="1"/>
    <xf numFmtId="0" fontId="3" fillId="0" borderId="0" xfId="1" applyFont="1" applyFill="1" applyBorder="1"/>
    <xf numFmtId="164" fontId="3" fillId="0" borderId="0" xfId="6" applyFont="1" applyFill="1" applyBorder="1"/>
    <xf numFmtId="167" fontId="1" fillId="0" borderId="0" xfId="1" applyNumberFormat="1" applyFont="1" applyFill="1" applyBorder="1"/>
    <xf numFmtId="164" fontId="1" fillId="0" borderId="0" xfId="1" applyNumberFormat="1" applyFont="1" applyFill="1" applyBorder="1"/>
    <xf numFmtId="0" fontId="5" fillId="0" borderId="0" xfId="1" applyFont="1" applyFill="1" applyBorder="1"/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0" fontId="9" fillId="0" borderId="1" xfId="0" applyFont="1" applyBorder="1"/>
    <xf numFmtId="17" fontId="9" fillId="0" borderId="1" xfId="0" applyNumberFormat="1" applyFont="1" applyBorder="1"/>
    <xf numFmtId="0" fontId="0" fillId="0" borderId="1" xfId="0" applyBorder="1"/>
    <xf numFmtId="0" fontId="9" fillId="0" borderId="0" xfId="0" applyFont="1"/>
    <xf numFmtId="4" fontId="0" fillId="0" borderId="1" xfId="0" applyNumberFormat="1" applyBorder="1"/>
    <xf numFmtId="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2" fillId="2" borderId="1" xfId="6" applyFont="1" applyFill="1" applyBorder="1" applyAlignment="1">
      <alignment horizontal="center" vertical="center"/>
    </xf>
    <xf numFmtId="164" fontId="2" fillId="2" borderId="1" xfId="6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/>
    </xf>
    <xf numFmtId="164" fontId="5" fillId="2" borderId="1" xfId="6" applyFont="1" applyFill="1" applyBorder="1" applyAlignment="1">
      <alignment horizontal="center" wrapText="1"/>
    </xf>
    <xf numFmtId="164" fontId="5" fillId="2" borderId="1" xfId="6" applyFont="1" applyFill="1" applyBorder="1" applyAlignment="1">
      <alignment horizontal="left" wrapText="1"/>
    </xf>
    <xf numFmtId="164" fontId="1" fillId="2" borderId="1" xfId="6" applyFont="1" applyFill="1" applyBorder="1"/>
    <xf numFmtId="164" fontId="5" fillId="2" borderId="1" xfId="6" applyFont="1" applyFill="1" applyBorder="1" applyAlignment="1">
      <alignment horizontal="center"/>
    </xf>
    <xf numFmtId="164" fontId="5" fillId="2" borderId="1" xfId="6" applyFont="1" applyFill="1" applyBorder="1" applyAlignment="1">
      <alignment horizontal="left"/>
    </xf>
    <xf numFmtId="164" fontId="5" fillId="2" borderId="0" xfId="0" applyNumberFormat="1" applyFont="1" applyFill="1"/>
    <xf numFmtId="164" fontId="5" fillId="4" borderId="1" xfId="6" applyFont="1" applyFill="1" applyBorder="1" applyAlignment="1">
      <alignment horizontal="center" wrapText="1"/>
    </xf>
    <xf numFmtId="164" fontId="1" fillId="4" borderId="1" xfId="6" applyFont="1" applyFill="1" applyBorder="1"/>
    <xf numFmtId="164" fontId="3" fillId="2" borderId="1" xfId="6" applyFont="1" applyFill="1" applyBorder="1" applyAlignment="1">
      <alignment vertical="center"/>
    </xf>
    <xf numFmtId="164" fontId="3" fillId="2" borderId="0" xfId="6" applyFont="1" applyFill="1"/>
    <xf numFmtId="0" fontId="4" fillId="0" borderId="1" xfId="0" applyFont="1" applyBorder="1"/>
    <xf numFmtId="0" fontId="2" fillId="2" borderId="0" xfId="1" applyFont="1" applyFill="1" applyAlignment="1">
      <alignment horizontal="center" vertical="center" wrapText="1"/>
    </xf>
    <xf numFmtId="14" fontId="2" fillId="0" borderId="0" xfId="3" applyNumberFormat="1" applyFont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7">
    <cellStyle name="Comma 16" xfId="6" xr:uid="{00000000-0005-0000-0000-000000000000}"/>
    <cellStyle name="Comma 2 3" xfId="5" xr:uid="{00000000-0005-0000-0000-000001000000}"/>
    <cellStyle name="Normal" xfId="0" builtinId="0"/>
    <cellStyle name="Normal 2 2 3" xfId="1" xr:uid="{00000000-0005-0000-0000-000003000000}"/>
    <cellStyle name="Normal 4 2" xfId="4" xr:uid="{00000000-0005-0000-0000-000004000000}"/>
    <cellStyle name="Normal 5" xfId="3" xr:uid="{00000000-0005-0000-0000-000005000000}"/>
    <cellStyle name="Normal_PLAFON RAPORTAT TRIM.II,III 2004 10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DEC%202023/AN%202024/ALOCARE%20IANUARIE%202024/ALOCARE%20IANUARIE%202024/PNS/29.12.2028-%20valori%20contracte%20testare%20genetica%20si%20FISH%20dupa%20alocare%20ianuar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U TESTARE GENETICA"/>
      <sheetName val="SUBPROGR TESTARE GENETICA-IAN"/>
      <sheetName val="LUCRU FISH"/>
      <sheetName val="FISH"/>
      <sheetName val="NOTA FUNDAMENTARE"/>
      <sheetName val="LUCRU IAN 2024"/>
    </sheetNames>
    <sheetDataSet>
      <sheetData sheetId="0"/>
      <sheetData sheetId="1"/>
      <sheetData sheetId="2">
        <row r="8">
          <cell r="H8">
            <v>64000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5"/>
  <sheetViews>
    <sheetView workbookViewId="0">
      <selection activeCell="D4" sqref="D4"/>
    </sheetView>
  </sheetViews>
  <sheetFormatPr defaultRowHeight="16.5" x14ac:dyDescent="0.3"/>
  <cols>
    <col min="1" max="1" width="7.140625" style="36" customWidth="1"/>
    <col min="2" max="2" width="9.28515625" style="36" customWidth="1"/>
    <col min="3" max="3" width="7" style="36" customWidth="1"/>
    <col min="4" max="4" width="34.42578125" style="36" customWidth="1"/>
    <col min="5" max="5" width="27.5703125" style="36" customWidth="1"/>
    <col min="6" max="16384" width="9.140625" style="36"/>
  </cols>
  <sheetData>
    <row r="3" spans="1:5" ht="16.5" customHeight="1" x14ac:dyDescent="0.3">
      <c r="A3" s="35" t="s">
        <v>57</v>
      </c>
      <c r="B3" s="91" t="s">
        <v>58</v>
      </c>
      <c r="C3" s="91"/>
      <c r="D3" s="91"/>
      <c r="E3" s="91"/>
    </row>
    <row r="4" spans="1:5" x14ac:dyDescent="0.3">
      <c r="B4" s="37"/>
      <c r="C4" s="38"/>
      <c r="D4" s="39" t="s">
        <v>83</v>
      </c>
      <c r="E4" s="39"/>
    </row>
    <row r="5" spans="1:5" x14ac:dyDescent="0.3">
      <c r="B5" s="40"/>
      <c r="C5" s="40"/>
      <c r="D5" s="40"/>
    </row>
    <row r="6" spans="1:5" x14ac:dyDescent="0.3">
      <c r="B6" s="92"/>
      <c r="C6" s="92"/>
      <c r="D6" s="92"/>
    </row>
    <row r="7" spans="1:5" x14ac:dyDescent="0.3">
      <c r="D7" s="41"/>
    </row>
    <row r="8" spans="1:5" s="42" customFormat="1" ht="33" x14ac:dyDescent="0.25">
      <c r="B8" s="43" t="s">
        <v>47</v>
      </c>
      <c r="C8" s="43" t="s">
        <v>59</v>
      </c>
      <c r="D8" s="43" t="s">
        <v>48</v>
      </c>
      <c r="E8" s="44" t="s">
        <v>60</v>
      </c>
    </row>
    <row r="9" spans="1:5" x14ac:dyDescent="0.3">
      <c r="B9" s="45" t="s">
        <v>61</v>
      </c>
      <c r="C9" s="45" t="s">
        <v>62</v>
      </c>
      <c r="D9" s="46" t="s">
        <v>63</v>
      </c>
      <c r="E9" s="47">
        <v>1060000</v>
      </c>
    </row>
    <row r="10" spans="1:5" x14ac:dyDescent="0.3">
      <c r="B10" s="45" t="s">
        <v>64</v>
      </c>
      <c r="C10" s="45" t="s">
        <v>62</v>
      </c>
      <c r="D10" s="46" t="s">
        <v>65</v>
      </c>
      <c r="E10" s="47">
        <v>980000</v>
      </c>
    </row>
    <row r="11" spans="1:5" x14ac:dyDescent="0.3">
      <c r="B11" s="45" t="s">
        <v>5</v>
      </c>
      <c r="C11" s="45" t="s">
        <v>62</v>
      </c>
      <c r="D11" s="48" t="s">
        <v>66</v>
      </c>
      <c r="E11" s="47">
        <v>656000</v>
      </c>
    </row>
    <row r="12" spans="1:5" x14ac:dyDescent="0.3">
      <c r="B12" s="45" t="s">
        <v>67</v>
      </c>
      <c r="C12" s="45" t="s">
        <v>62</v>
      </c>
      <c r="D12" s="46" t="s">
        <v>68</v>
      </c>
      <c r="E12" s="47">
        <v>48000</v>
      </c>
    </row>
    <row r="13" spans="1:5" x14ac:dyDescent="0.3">
      <c r="B13" s="49"/>
      <c r="C13" s="49"/>
      <c r="D13" s="50" t="s">
        <v>43</v>
      </c>
      <c r="E13" s="51">
        <f>E9+E10+E11+E12</f>
        <v>2744000</v>
      </c>
    </row>
    <row r="14" spans="1:5" hidden="1" x14ac:dyDescent="0.3"/>
    <row r="15" spans="1:5" hidden="1" x14ac:dyDescent="0.3">
      <c r="D15" s="12" t="s">
        <v>51</v>
      </c>
    </row>
    <row r="16" spans="1:5" hidden="1" x14ac:dyDescent="0.3">
      <c r="D16" s="35" t="s">
        <v>53</v>
      </c>
      <c r="E16" s="52"/>
    </row>
    <row r="17" spans="2:5" hidden="1" x14ac:dyDescent="0.3">
      <c r="D17" s="35" t="s">
        <v>69</v>
      </c>
      <c r="E17" s="52"/>
    </row>
    <row r="18" spans="2:5" hidden="1" x14ac:dyDescent="0.3">
      <c r="D18" s="35" t="s">
        <v>70</v>
      </c>
      <c r="E18" s="52"/>
    </row>
    <row r="19" spans="2:5" hidden="1" x14ac:dyDescent="0.3"/>
    <row r="20" spans="2:5" hidden="1" x14ac:dyDescent="0.3"/>
    <row r="21" spans="2:5" x14ac:dyDescent="0.3">
      <c r="B21" s="53"/>
      <c r="C21" s="53"/>
      <c r="D21" s="53"/>
      <c r="E21" s="53"/>
    </row>
    <row r="22" spans="2:5" x14ac:dyDescent="0.3">
      <c r="B22" s="53"/>
      <c r="C22" s="53"/>
      <c r="D22" s="53"/>
      <c r="E22" s="53"/>
    </row>
    <row r="23" spans="2:5" x14ac:dyDescent="0.3">
      <c r="B23" s="54"/>
      <c r="C23" s="54"/>
      <c r="D23" s="54"/>
      <c r="E23" s="54"/>
    </row>
    <row r="24" spans="2:5" x14ac:dyDescent="0.3">
      <c r="B24" s="55"/>
      <c r="C24" s="55"/>
      <c r="D24" s="55"/>
      <c r="E24" s="56"/>
    </row>
    <row r="25" spans="2:5" x14ac:dyDescent="0.3">
      <c r="B25" s="55"/>
      <c r="C25" s="55"/>
      <c r="D25" s="55"/>
      <c r="E25" s="56"/>
    </row>
    <row r="26" spans="2:5" x14ac:dyDescent="0.3">
      <c r="B26" s="57"/>
      <c r="C26" s="57"/>
      <c r="D26" s="58"/>
      <c r="E26" s="59"/>
    </row>
    <row r="27" spans="2:5" x14ac:dyDescent="0.3">
      <c r="B27" s="57"/>
      <c r="C27" s="57"/>
      <c r="D27" s="58"/>
      <c r="E27" s="59"/>
    </row>
    <row r="28" spans="2:5" x14ac:dyDescent="0.3">
      <c r="B28" s="57"/>
      <c r="C28" s="57"/>
      <c r="D28" s="58"/>
      <c r="E28" s="59"/>
    </row>
    <row r="29" spans="2:5" x14ac:dyDescent="0.3">
      <c r="B29" s="57"/>
      <c r="C29" s="57"/>
      <c r="D29" s="58"/>
      <c r="E29" s="59"/>
    </row>
    <row r="30" spans="2:5" x14ac:dyDescent="0.3">
      <c r="B30" s="60"/>
      <c r="C30" s="60"/>
      <c r="D30" s="61"/>
      <c r="E30" s="62"/>
    </row>
    <row r="31" spans="2:5" hidden="1" x14ac:dyDescent="0.3">
      <c r="B31" s="54"/>
      <c r="C31" s="54"/>
      <c r="D31" s="54"/>
      <c r="E31" s="54"/>
    </row>
    <row r="32" spans="2:5" hidden="1" x14ac:dyDescent="0.3">
      <c r="B32" s="54"/>
      <c r="C32" s="54"/>
      <c r="D32" s="63"/>
      <c r="E32" s="54"/>
    </row>
    <row r="33" spans="2:5" hidden="1" x14ac:dyDescent="0.3">
      <c r="B33" s="54"/>
      <c r="C33" s="54"/>
      <c r="D33" s="63"/>
      <c r="E33" s="64"/>
    </row>
    <row r="34" spans="2:5" hidden="1" x14ac:dyDescent="0.3">
      <c r="B34" s="54"/>
      <c r="C34" s="54"/>
      <c r="D34" s="63"/>
      <c r="E34" s="64"/>
    </row>
    <row r="35" spans="2:5" hidden="1" x14ac:dyDescent="0.3">
      <c r="B35" s="54"/>
      <c r="C35" s="54"/>
      <c r="D35" s="63"/>
      <c r="E35" s="64"/>
    </row>
    <row r="36" spans="2:5" hidden="1" x14ac:dyDescent="0.3">
      <c r="B36" s="54"/>
      <c r="C36" s="54"/>
      <c r="D36" s="54"/>
      <c r="E36" s="54"/>
    </row>
    <row r="37" spans="2:5" hidden="1" x14ac:dyDescent="0.3">
      <c r="B37" s="54"/>
      <c r="C37" s="54"/>
      <c r="D37" s="54"/>
      <c r="E37" s="54"/>
    </row>
    <row r="38" spans="2:5" x14ac:dyDescent="0.3">
      <c r="B38" s="54"/>
      <c r="C38" s="54"/>
      <c r="D38" s="54"/>
      <c r="E38" s="54"/>
    </row>
    <row r="39" spans="2:5" x14ac:dyDescent="0.3">
      <c r="B39" s="54"/>
      <c r="C39" s="54"/>
      <c r="D39" s="54"/>
      <c r="E39" s="54"/>
    </row>
    <row r="40" spans="2:5" x14ac:dyDescent="0.3">
      <c r="B40" s="54"/>
      <c r="C40" s="54"/>
      <c r="D40" s="54"/>
      <c r="E40" s="54"/>
    </row>
    <row r="41" spans="2:5" x14ac:dyDescent="0.3">
      <c r="B41" s="54"/>
      <c r="C41" s="54"/>
      <c r="D41" s="54"/>
      <c r="E41" s="65"/>
    </row>
    <row r="42" spans="2:5" x14ac:dyDescent="0.3">
      <c r="B42" s="54"/>
      <c r="C42" s="54"/>
      <c r="D42" s="66"/>
      <c r="E42" s="65"/>
    </row>
    <row r="43" spans="2:5" x14ac:dyDescent="0.3">
      <c r="B43" s="54"/>
      <c r="C43" s="54"/>
      <c r="D43" s="54"/>
      <c r="E43" s="65"/>
    </row>
    <row r="44" spans="2:5" x14ac:dyDescent="0.3">
      <c r="B44" s="54"/>
      <c r="C44" s="54"/>
      <c r="D44" s="54"/>
      <c r="E44" s="65"/>
    </row>
    <row r="45" spans="2:5" x14ac:dyDescent="0.3">
      <c r="B45" s="67"/>
      <c r="C45" s="67"/>
      <c r="D45" s="67"/>
      <c r="E45" s="67"/>
    </row>
  </sheetData>
  <mergeCells count="2">
    <mergeCell ref="B3:E3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4"/>
  <sheetViews>
    <sheetView workbookViewId="0">
      <selection activeCell="I25" sqref="I25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4" width="11.42578125" style="1" customWidth="1"/>
    <col min="5" max="205" width="9.140625" style="1"/>
    <col min="206" max="206" width="6.140625" style="1" customWidth="1"/>
    <col min="207" max="207" width="10.140625" style="1" customWidth="1"/>
    <col min="208" max="208" width="50.28515625" style="1" customWidth="1"/>
    <col min="209" max="209" width="13.42578125" style="1" customWidth="1"/>
    <col min="210" max="210" width="14.42578125" style="1" customWidth="1"/>
    <col min="211" max="213" width="17" style="1" customWidth="1"/>
    <col min="214" max="214" width="15.42578125" style="1" customWidth="1"/>
    <col min="215" max="461" width="9.140625" style="1"/>
    <col min="462" max="462" width="6.140625" style="1" customWidth="1"/>
    <col min="463" max="463" width="10.140625" style="1" customWidth="1"/>
    <col min="464" max="464" width="50.28515625" style="1" customWidth="1"/>
    <col min="465" max="465" width="13.42578125" style="1" customWidth="1"/>
    <col min="466" max="466" width="14.42578125" style="1" customWidth="1"/>
    <col min="467" max="469" width="17" style="1" customWidth="1"/>
    <col min="470" max="470" width="15.42578125" style="1" customWidth="1"/>
    <col min="471" max="717" width="9.140625" style="1"/>
    <col min="718" max="718" width="6.140625" style="1" customWidth="1"/>
    <col min="719" max="719" width="10.140625" style="1" customWidth="1"/>
    <col min="720" max="720" width="50.28515625" style="1" customWidth="1"/>
    <col min="721" max="721" width="13.42578125" style="1" customWidth="1"/>
    <col min="722" max="722" width="14.42578125" style="1" customWidth="1"/>
    <col min="723" max="725" width="17" style="1" customWidth="1"/>
    <col min="726" max="726" width="15.42578125" style="1" customWidth="1"/>
    <col min="727" max="973" width="9.140625" style="1"/>
    <col min="974" max="974" width="6.140625" style="1" customWidth="1"/>
    <col min="975" max="975" width="10.140625" style="1" customWidth="1"/>
    <col min="976" max="976" width="50.28515625" style="1" customWidth="1"/>
    <col min="977" max="977" width="13.42578125" style="1" customWidth="1"/>
    <col min="978" max="978" width="14.42578125" style="1" customWidth="1"/>
    <col min="979" max="981" width="17" style="1" customWidth="1"/>
    <col min="982" max="982" width="15.42578125" style="1" customWidth="1"/>
    <col min="983" max="1229" width="9.140625" style="1"/>
    <col min="1230" max="1230" width="6.140625" style="1" customWidth="1"/>
    <col min="1231" max="1231" width="10.140625" style="1" customWidth="1"/>
    <col min="1232" max="1232" width="50.28515625" style="1" customWidth="1"/>
    <col min="1233" max="1233" width="13.42578125" style="1" customWidth="1"/>
    <col min="1234" max="1234" width="14.42578125" style="1" customWidth="1"/>
    <col min="1235" max="1237" width="17" style="1" customWidth="1"/>
    <col min="1238" max="1238" width="15.42578125" style="1" customWidth="1"/>
    <col min="1239" max="1485" width="9.140625" style="1"/>
    <col min="1486" max="1486" width="6.140625" style="1" customWidth="1"/>
    <col min="1487" max="1487" width="10.140625" style="1" customWidth="1"/>
    <col min="1488" max="1488" width="50.28515625" style="1" customWidth="1"/>
    <col min="1489" max="1489" width="13.42578125" style="1" customWidth="1"/>
    <col min="1490" max="1490" width="14.42578125" style="1" customWidth="1"/>
    <col min="1491" max="1493" width="17" style="1" customWidth="1"/>
    <col min="1494" max="1494" width="15.42578125" style="1" customWidth="1"/>
    <col min="1495" max="1741" width="9.140625" style="1"/>
    <col min="1742" max="1742" width="6.140625" style="1" customWidth="1"/>
    <col min="1743" max="1743" width="10.140625" style="1" customWidth="1"/>
    <col min="1744" max="1744" width="50.28515625" style="1" customWidth="1"/>
    <col min="1745" max="1745" width="13.42578125" style="1" customWidth="1"/>
    <col min="1746" max="1746" width="14.42578125" style="1" customWidth="1"/>
    <col min="1747" max="1749" width="17" style="1" customWidth="1"/>
    <col min="1750" max="1750" width="15.42578125" style="1" customWidth="1"/>
    <col min="1751" max="1997" width="9.140625" style="1"/>
    <col min="1998" max="1998" width="6.140625" style="1" customWidth="1"/>
    <col min="1999" max="1999" width="10.140625" style="1" customWidth="1"/>
    <col min="2000" max="2000" width="50.28515625" style="1" customWidth="1"/>
    <col min="2001" max="2001" width="13.42578125" style="1" customWidth="1"/>
    <col min="2002" max="2002" width="14.42578125" style="1" customWidth="1"/>
    <col min="2003" max="2005" width="17" style="1" customWidth="1"/>
    <col min="2006" max="2006" width="15.42578125" style="1" customWidth="1"/>
    <col min="2007" max="2253" width="9.140625" style="1"/>
    <col min="2254" max="2254" width="6.140625" style="1" customWidth="1"/>
    <col min="2255" max="2255" width="10.140625" style="1" customWidth="1"/>
    <col min="2256" max="2256" width="50.28515625" style="1" customWidth="1"/>
    <col min="2257" max="2257" width="13.42578125" style="1" customWidth="1"/>
    <col min="2258" max="2258" width="14.42578125" style="1" customWidth="1"/>
    <col min="2259" max="2261" width="17" style="1" customWidth="1"/>
    <col min="2262" max="2262" width="15.42578125" style="1" customWidth="1"/>
    <col min="2263" max="2509" width="9.140625" style="1"/>
    <col min="2510" max="2510" width="6.140625" style="1" customWidth="1"/>
    <col min="2511" max="2511" width="10.140625" style="1" customWidth="1"/>
    <col min="2512" max="2512" width="50.28515625" style="1" customWidth="1"/>
    <col min="2513" max="2513" width="13.42578125" style="1" customWidth="1"/>
    <col min="2514" max="2514" width="14.42578125" style="1" customWidth="1"/>
    <col min="2515" max="2517" width="17" style="1" customWidth="1"/>
    <col min="2518" max="2518" width="15.42578125" style="1" customWidth="1"/>
    <col min="2519" max="2765" width="9.140625" style="1"/>
    <col min="2766" max="2766" width="6.140625" style="1" customWidth="1"/>
    <col min="2767" max="2767" width="10.140625" style="1" customWidth="1"/>
    <col min="2768" max="2768" width="50.28515625" style="1" customWidth="1"/>
    <col min="2769" max="2769" width="13.42578125" style="1" customWidth="1"/>
    <col min="2770" max="2770" width="14.42578125" style="1" customWidth="1"/>
    <col min="2771" max="2773" width="17" style="1" customWidth="1"/>
    <col min="2774" max="2774" width="15.42578125" style="1" customWidth="1"/>
    <col min="2775" max="3021" width="9.140625" style="1"/>
    <col min="3022" max="3022" width="6.140625" style="1" customWidth="1"/>
    <col min="3023" max="3023" width="10.140625" style="1" customWidth="1"/>
    <col min="3024" max="3024" width="50.28515625" style="1" customWidth="1"/>
    <col min="3025" max="3025" width="13.42578125" style="1" customWidth="1"/>
    <col min="3026" max="3026" width="14.42578125" style="1" customWidth="1"/>
    <col min="3027" max="3029" width="17" style="1" customWidth="1"/>
    <col min="3030" max="3030" width="15.42578125" style="1" customWidth="1"/>
    <col min="3031" max="3277" width="9.140625" style="1"/>
    <col min="3278" max="3278" width="6.140625" style="1" customWidth="1"/>
    <col min="3279" max="3279" width="10.140625" style="1" customWidth="1"/>
    <col min="3280" max="3280" width="50.28515625" style="1" customWidth="1"/>
    <col min="3281" max="3281" width="13.42578125" style="1" customWidth="1"/>
    <col min="3282" max="3282" width="14.42578125" style="1" customWidth="1"/>
    <col min="3283" max="3285" width="17" style="1" customWidth="1"/>
    <col min="3286" max="3286" width="15.42578125" style="1" customWidth="1"/>
    <col min="3287" max="3533" width="9.140625" style="1"/>
    <col min="3534" max="3534" width="6.140625" style="1" customWidth="1"/>
    <col min="3535" max="3535" width="10.140625" style="1" customWidth="1"/>
    <col min="3536" max="3536" width="50.28515625" style="1" customWidth="1"/>
    <col min="3537" max="3537" width="13.42578125" style="1" customWidth="1"/>
    <col min="3538" max="3538" width="14.42578125" style="1" customWidth="1"/>
    <col min="3539" max="3541" width="17" style="1" customWidth="1"/>
    <col min="3542" max="3542" width="15.42578125" style="1" customWidth="1"/>
    <col min="3543" max="3789" width="9.140625" style="1"/>
    <col min="3790" max="3790" width="6.140625" style="1" customWidth="1"/>
    <col min="3791" max="3791" width="10.140625" style="1" customWidth="1"/>
    <col min="3792" max="3792" width="50.28515625" style="1" customWidth="1"/>
    <col min="3793" max="3793" width="13.42578125" style="1" customWidth="1"/>
    <col min="3794" max="3794" width="14.42578125" style="1" customWidth="1"/>
    <col min="3795" max="3797" width="17" style="1" customWidth="1"/>
    <col min="3798" max="3798" width="15.42578125" style="1" customWidth="1"/>
    <col min="3799" max="4045" width="9.140625" style="1"/>
    <col min="4046" max="4046" width="6.140625" style="1" customWidth="1"/>
    <col min="4047" max="4047" width="10.140625" style="1" customWidth="1"/>
    <col min="4048" max="4048" width="50.28515625" style="1" customWidth="1"/>
    <col min="4049" max="4049" width="13.42578125" style="1" customWidth="1"/>
    <col min="4050" max="4050" width="14.42578125" style="1" customWidth="1"/>
    <col min="4051" max="4053" width="17" style="1" customWidth="1"/>
    <col min="4054" max="4054" width="15.42578125" style="1" customWidth="1"/>
    <col min="4055" max="4301" width="9.140625" style="1"/>
    <col min="4302" max="4302" width="6.140625" style="1" customWidth="1"/>
    <col min="4303" max="4303" width="10.140625" style="1" customWidth="1"/>
    <col min="4304" max="4304" width="50.28515625" style="1" customWidth="1"/>
    <col min="4305" max="4305" width="13.42578125" style="1" customWidth="1"/>
    <col min="4306" max="4306" width="14.42578125" style="1" customWidth="1"/>
    <col min="4307" max="4309" width="17" style="1" customWidth="1"/>
    <col min="4310" max="4310" width="15.42578125" style="1" customWidth="1"/>
    <col min="4311" max="4557" width="9.140625" style="1"/>
    <col min="4558" max="4558" width="6.140625" style="1" customWidth="1"/>
    <col min="4559" max="4559" width="10.140625" style="1" customWidth="1"/>
    <col min="4560" max="4560" width="50.28515625" style="1" customWidth="1"/>
    <col min="4561" max="4561" width="13.42578125" style="1" customWidth="1"/>
    <col min="4562" max="4562" width="14.42578125" style="1" customWidth="1"/>
    <col min="4563" max="4565" width="17" style="1" customWidth="1"/>
    <col min="4566" max="4566" width="15.42578125" style="1" customWidth="1"/>
    <col min="4567" max="4813" width="9.140625" style="1"/>
    <col min="4814" max="4814" width="6.140625" style="1" customWidth="1"/>
    <col min="4815" max="4815" width="10.140625" style="1" customWidth="1"/>
    <col min="4816" max="4816" width="50.28515625" style="1" customWidth="1"/>
    <col min="4817" max="4817" width="13.42578125" style="1" customWidth="1"/>
    <col min="4818" max="4818" width="14.42578125" style="1" customWidth="1"/>
    <col min="4819" max="4821" width="17" style="1" customWidth="1"/>
    <col min="4822" max="4822" width="15.42578125" style="1" customWidth="1"/>
    <col min="4823" max="5069" width="9.140625" style="1"/>
    <col min="5070" max="5070" width="6.140625" style="1" customWidth="1"/>
    <col min="5071" max="5071" width="10.140625" style="1" customWidth="1"/>
    <col min="5072" max="5072" width="50.28515625" style="1" customWidth="1"/>
    <col min="5073" max="5073" width="13.42578125" style="1" customWidth="1"/>
    <col min="5074" max="5074" width="14.42578125" style="1" customWidth="1"/>
    <col min="5075" max="5077" width="17" style="1" customWidth="1"/>
    <col min="5078" max="5078" width="15.42578125" style="1" customWidth="1"/>
    <col min="5079" max="5325" width="9.140625" style="1"/>
    <col min="5326" max="5326" width="6.140625" style="1" customWidth="1"/>
    <col min="5327" max="5327" width="10.140625" style="1" customWidth="1"/>
    <col min="5328" max="5328" width="50.28515625" style="1" customWidth="1"/>
    <col min="5329" max="5329" width="13.42578125" style="1" customWidth="1"/>
    <col min="5330" max="5330" width="14.42578125" style="1" customWidth="1"/>
    <col min="5331" max="5333" width="17" style="1" customWidth="1"/>
    <col min="5334" max="5334" width="15.42578125" style="1" customWidth="1"/>
    <col min="5335" max="5581" width="9.140625" style="1"/>
    <col min="5582" max="5582" width="6.140625" style="1" customWidth="1"/>
    <col min="5583" max="5583" width="10.140625" style="1" customWidth="1"/>
    <col min="5584" max="5584" width="50.28515625" style="1" customWidth="1"/>
    <col min="5585" max="5585" width="13.42578125" style="1" customWidth="1"/>
    <col min="5586" max="5586" width="14.42578125" style="1" customWidth="1"/>
    <col min="5587" max="5589" width="17" style="1" customWidth="1"/>
    <col min="5590" max="5590" width="15.42578125" style="1" customWidth="1"/>
    <col min="5591" max="5837" width="9.140625" style="1"/>
    <col min="5838" max="5838" width="6.140625" style="1" customWidth="1"/>
    <col min="5839" max="5839" width="10.140625" style="1" customWidth="1"/>
    <col min="5840" max="5840" width="50.28515625" style="1" customWidth="1"/>
    <col min="5841" max="5841" width="13.42578125" style="1" customWidth="1"/>
    <col min="5842" max="5842" width="14.42578125" style="1" customWidth="1"/>
    <col min="5843" max="5845" width="17" style="1" customWidth="1"/>
    <col min="5846" max="5846" width="15.42578125" style="1" customWidth="1"/>
    <col min="5847" max="6093" width="9.140625" style="1"/>
    <col min="6094" max="6094" width="6.140625" style="1" customWidth="1"/>
    <col min="6095" max="6095" width="10.140625" style="1" customWidth="1"/>
    <col min="6096" max="6096" width="50.28515625" style="1" customWidth="1"/>
    <col min="6097" max="6097" width="13.42578125" style="1" customWidth="1"/>
    <col min="6098" max="6098" width="14.42578125" style="1" customWidth="1"/>
    <col min="6099" max="6101" width="17" style="1" customWidth="1"/>
    <col min="6102" max="6102" width="15.42578125" style="1" customWidth="1"/>
    <col min="6103" max="6349" width="9.140625" style="1"/>
    <col min="6350" max="6350" width="6.140625" style="1" customWidth="1"/>
    <col min="6351" max="6351" width="10.140625" style="1" customWidth="1"/>
    <col min="6352" max="6352" width="50.28515625" style="1" customWidth="1"/>
    <col min="6353" max="6353" width="13.42578125" style="1" customWidth="1"/>
    <col min="6354" max="6354" width="14.42578125" style="1" customWidth="1"/>
    <col min="6355" max="6357" width="17" style="1" customWidth="1"/>
    <col min="6358" max="6358" width="15.42578125" style="1" customWidth="1"/>
    <col min="6359" max="6605" width="9.140625" style="1"/>
    <col min="6606" max="6606" width="6.140625" style="1" customWidth="1"/>
    <col min="6607" max="6607" width="10.140625" style="1" customWidth="1"/>
    <col min="6608" max="6608" width="50.28515625" style="1" customWidth="1"/>
    <col min="6609" max="6609" width="13.42578125" style="1" customWidth="1"/>
    <col min="6610" max="6610" width="14.42578125" style="1" customWidth="1"/>
    <col min="6611" max="6613" width="17" style="1" customWidth="1"/>
    <col min="6614" max="6614" width="15.42578125" style="1" customWidth="1"/>
    <col min="6615" max="6861" width="9.140625" style="1"/>
    <col min="6862" max="6862" width="6.140625" style="1" customWidth="1"/>
    <col min="6863" max="6863" width="10.140625" style="1" customWidth="1"/>
    <col min="6864" max="6864" width="50.28515625" style="1" customWidth="1"/>
    <col min="6865" max="6865" width="13.42578125" style="1" customWidth="1"/>
    <col min="6866" max="6866" width="14.42578125" style="1" customWidth="1"/>
    <col min="6867" max="6869" width="17" style="1" customWidth="1"/>
    <col min="6870" max="6870" width="15.42578125" style="1" customWidth="1"/>
    <col min="6871" max="7117" width="9.140625" style="1"/>
    <col min="7118" max="7118" width="6.140625" style="1" customWidth="1"/>
    <col min="7119" max="7119" width="10.140625" style="1" customWidth="1"/>
    <col min="7120" max="7120" width="50.28515625" style="1" customWidth="1"/>
    <col min="7121" max="7121" width="13.42578125" style="1" customWidth="1"/>
    <col min="7122" max="7122" width="14.42578125" style="1" customWidth="1"/>
    <col min="7123" max="7125" width="17" style="1" customWidth="1"/>
    <col min="7126" max="7126" width="15.42578125" style="1" customWidth="1"/>
    <col min="7127" max="7373" width="9.140625" style="1"/>
    <col min="7374" max="7374" width="6.140625" style="1" customWidth="1"/>
    <col min="7375" max="7375" width="10.140625" style="1" customWidth="1"/>
    <col min="7376" max="7376" width="50.28515625" style="1" customWidth="1"/>
    <col min="7377" max="7377" width="13.42578125" style="1" customWidth="1"/>
    <col min="7378" max="7378" width="14.42578125" style="1" customWidth="1"/>
    <col min="7379" max="7381" width="17" style="1" customWidth="1"/>
    <col min="7382" max="7382" width="15.42578125" style="1" customWidth="1"/>
    <col min="7383" max="7629" width="9.140625" style="1"/>
    <col min="7630" max="7630" width="6.140625" style="1" customWidth="1"/>
    <col min="7631" max="7631" width="10.140625" style="1" customWidth="1"/>
    <col min="7632" max="7632" width="50.28515625" style="1" customWidth="1"/>
    <col min="7633" max="7633" width="13.42578125" style="1" customWidth="1"/>
    <col min="7634" max="7634" width="14.42578125" style="1" customWidth="1"/>
    <col min="7635" max="7637" width="17" style="1" customWidth="1"/>
    <col min="7638" max="7638" width="15.42578125" style="1" customWidth="1"/>
    <col min="7639" max="7885" width="9.140625" style="1"/>
    <col min="7886" max="7886" width="6.140625" style="1" customWidth="1"/>
    <col min="7887" max="7887" width="10.140625" style="1" customWidth="1"/>
    <col min="7888" max="7888" width="50.28515625" style="1" customWidth="1"/>
    <col min="7889" max="7889" width="13.42578125" style="1" customWidth="1"/>
    <col min="7890" max="7890" width="14.42578125" style="1" customWidth="1"/>
    <col min="7891" max="7893" width="17" style="1" customWidth="1"/>
    <col min="7894" max="7894" width="15.42578125" style="1" customWidth="1"/>
    <col min="7895" max="8141" width="9.140625" style="1"/>
    <col min="8142" max="8142" width="6.140625" style="1" customWidth="1"/>
    <col min="8143" max="8143" width="10.140625" style="1" customWidth="1"/>
    <col min="8144" max="8144" width="50.28515625" style="1" customWidth="1"/>
    <col min="8145" max="8145" width="13.42578125" style="1" customWidth="1"/>
    <col min="8146" max="8146" width="14.42578125" style="1" customWidth="1"/>
    <col min="8147" max="8149" width="17" style="1" customWidth="1"/>
    <col min="8150" max="8150" width="15.42578125" style="1" customWidth="1"/>
    <col min="8151" max="8397" width="9.140625" style="1"/>
    <col min="8398" max="8398" width="6.140625" style="1" customWidth="1"/>
    <col min="8399" max="8399" width="10.140625" style="1" customWidth="1"/>
    <col min="8400" max="8400" width="50.28515625" style="1" customWidth="1"/>
    <col min="8401" max="8401" width="13.42578125" style="1" customWidth="1"/>
    <col min="8402" max="8402" width="14.42578125" style="1" customWidth="1"/>
    <col min="8403" max="8405" width="17" style="1" customWidth="1"/>
    <col min="8406" max="8406" width="15.42578125" style="1" customWidth="1"/>
    <col min="8407" max="8653" width="9.140625" style="1"/>
    <col min="8654" max="8654" width="6.140625" style="1" customWidth="1"/>
    <col min="8655" max="8655" width="10.140625" style="1" customWidth="1"/>
    <col min="8656" max="8656" width="50.28515625" style="1" customWidth="1"/>
    <col min="8657" max="8657" width="13.42578125" style="1" customWidth="1"/>
    <col min="8658" max="8658" width="14.42578125" style="1" customWidth="1"/>
    <col min="8659" max="8661" width="17" style="1" customWidth="1"/>
    <col min="8662" max="8662" width="15.42578125" style="1" customWidth="1"/>
    <col min="8663" max="8909" width="9.140625" style="1"/>
    <col min="8910" max="8910" width="6.140625" style="1" customWidth="1"/>
    <col min="8911" max="8911" width="10.140625" style="1" customWidth="1"/>
    <col min="8912" max="8912" width="50.28515625" style="1" customWidth="1"/>
    <col min="8913" max="8913" width="13.42578125" style="1" customWidth="1"/>
    <col min="8914" max="8914" width="14.42578125" style="1" customWidth="1"/>
    <col min="8915" max="8917" width="17" style="1" customWidth="1"/>
    <col min="8918" max="8918" width="15.42578125" style="1" customWidth="1"/>
    <col min="8919" max="9165" width="9.140625" style="1"/>
    <col min="9166" max="9166" width="6.140625" style="1" customWidth="1"/>
    <col min="9167" max="9167" width="10.140625" style="1" customWidth="1"/>
    <col min="9168" max="9168" width="50.28515625" style="1" customWidth="1"/>
    <col min="9169" max="9169" width="13.42578125" style="1" customWidth="1"/>
    <col min="9170" max="9170" width="14.42578125" style="1" customWidth="1"/>
    <col min="9171" max="9173" width="17" style="1" customWidth="1"/>
    <col min="9174" max="9174" width="15.42578125" style="1" customWidth="1"/>
    <col min="9175" max="9421" width="9.140625" style="1"/>
    <col min="9422" max="9422" width="6.140625" style="1" customWidth="1"/>
    <col min="9423" max="9423" width="10.140625" style="1" customWidth="1"/>
    <col min="9424" max="9424" width="50.28515625" style="1" customWidth="1"/>
    <col min="9425" max="9425" width="13.42578125" style="1" customWidth="1"/>
    <col min="9426" max="9426" width="14.42578125" style="1" customWidth="1"/>
    <col min="9427" max="9429" width="17" style="1" customWidth="1"/>
    <col min="9430" max="9430" width="15.42578125" style="1" customWidth="1"/>
    <col min="9431" max="9677" width="9.140625" style="1"/>
    <col min="9678" max="9678" width="6.140625" style="1" customWidth="1"/>
    <col min="9679" max="9679" width="10.140625" style="1" customWidth="1"/>
    <col min="9680" max="9680" width="50.28515625" style="1" customWidth="1"/>
    <col min="9681" max="9681" width="13.42578125" style="1" customWidth="1"/>
    <col min="9682" max="9682" width="14.42578125" style="1" customWidth="1"/>
    <col min="9683" max="9685" width="17" style="1" customWidth="1"/>
    <col min="9686" max="9686" width="15.42578125" style="1" customWidth="1"/>
    <col min="9687" max="9933" width="9.140625" style="1"/>
    <col min="9934" max="9934" width="6.140625" style="1" customWidth="1"/>
    <col min="9935" max="9935" width="10.140625" style="1" customWidth="1"/>
    <col min="9936" max="9936" width="50.28515625" style="1" customWidth="1"/>
    <col min="9937" max="9937" width="13.42578125" style="1" customWidth="1"/>
    <col min="9938" max="9938" width="14.42578125" style="1" customWidth="1"/>
    <col min="9939" max="9941" width="17" style="1" customWidth="1"/>
    <col min="9942" max="9942" width="15.42578125" style="1" customWidth="1"/>
    <col min="9943" max="10189" width="9.140625" style="1"/>
    <col min="10190" max="10190" width="6.140625" style="1" customWidth="1"/>
    <col min="10191" max="10191" width="10.140625" style="1" customWidth="1"/>
    <col min="10192" max="10192" width="50.28515625" style="1" customWidth="1"/>
    <col min="10193" max="10193" width="13.42578125" style="1" customWidth="1"/>
    <col min="10194" max="10194" width="14.42578125" style="1" customWidth="1"/>
    <col min="10195" max="10197" width="17" style="1" customWidth="1"/>
    <col min="10198" max="10198" width="15.42578125" style="1" customWidth="1"/>
    <col min="10199" max="10445" width="9.140625" style="1"/>
    <col min="10446" max="10446" width="6.140625" style="1" customWidth="1"/>
    <col min="10447" max="10447" width="10.140625" style="1" customWidth="1"/>
    <col min="10448" max="10448" width="50.28515625" style="1" customWidth="1"/>
    <col min="10449" max="10449" width="13.42578125" style="1" customWidth="1"/>
    <col min="10450" max="10450" width="14.42578125" style="1" customWidth="1"/>
    <col min="10451" max="10453" width="17" style="1" customWidth="1"/>
    <col min="10454" max="10454" width="15.42578125" style="1" customWidth="1"/>
    <col min="10455" max="10701" width="9.140625" style="1"/>
    <col min="10702" max="10702" width="6.140625" style="1" customWidth="1"/>
    <col min="10703" max="10703" width="10.140625" style="1" customWidth="1"/>
    <col min="10704" max="10704" width="50.28515625" style="1" customWidth="1"/>
    <col min="10705" max="10705" width="13.42578125" style="1" customWidth="1"/>
    <col min="10706" max="10706" width="14.42578125" style="1" customWidth="1"/>
    <col min="10707" max="10709" width="17" style="1" customWidth="1"/>
    <col min="10710" max="10710" width="15.42578125" style="1" customWidth="1"/>
    <col min="10711" max="10957" width="9.140625" style="1"/>
    <col min="10958" max="10958" width="6.140625" style="1" customWidth="1"/>
    <col min="10959" max="10959" width="10.140625" style="1" customWidth="1"/>
    <col min="10960" max="10960" width="50.28515625" style="1" customWidth="1"/>
    <col min="10961" max="10961" width="13.42578125" style="1" customWidth="1"/>
    <col min="10962" max="10962" width="14.42578125" style="1" customWidth="1"/>
    <col min="10963" max="10965" width="17" style="1" customWidth="1"/>
    <col min="10966" max="10966" width="15.42578125" style="1" customWidth="1"/>
    <col min="10967" max="11213" width="9.140625" style="1"/>
    <col min="11214" max="11214" width="6.140625" style="1" customWidth="1"/>
    <col min="11215" max="11215" width="10.140625" style="1" customWidth="1"/>
    <col min="11216" max="11216" width="50.28515625" style="1" customWidth="1"/>
    <col min="11217" max="11217" width="13.42578125" style="1" customWidth="1"/>
    <col min="11218" max="11218" width="14.42578125" style="1" customWidth="1"/>
    <col min="11219" max="11221" width="17" style="1" customWidth="1"/>
    <col min="11222" max="11222" width="15.42578125" style="1" customWidth="1"/>
    <col min="11223" max="11469" width="9.140625" style="1"/>
    <col min="11470" max="11470" width="6.140625" style="1" customWidth="1"/>
    <col min="11471" max="11471" width="10.140625" style="1" customWidth="1"/>
    <col min="11472" max="11472" width="50.28515625" style="1" customWidth="1"/>
    <col min="11473" max="11473" width="13.42578125" style="1" customWidth="1"/>
    <col min="11474" max="11474" width="14.42578125" style="1" customWidth="1"/>
    <col min="11475" max="11477" width="17" style="1" customWidth="1"/>
    <col min="11478" max="11478" width="15.42578125" style="1" customWidth="1"/>
    <col min="11479" max="11725" width="9.140625" style="1"/>
    <col min="11726" max="11726" width="6.140625" style="1" customWidth="1"/>
    <col min="11727" max="11727" width="10.140625" style="1" customWidth="1"/>
    <col min="11728" max="11728" width="50.28515625" style="1" customWidth="1"/>
    <col min="11729" max="11729" width="13.42578125" style="1" customWidth="1"/>
    <col min="11730" max="11730" width="14.42578125" style="1" customWidth="1"/>
    <col min="11731" max="11733" width="17" style="1" customWidth="1"/>
    <col min="11734" max="11734" width="15.42578125" style="1" customWidth="1"/>
    <col min="11735" max="11981" width="9.140625" style="1"/>
    <col min="11982" max="11982" width="6.140625" style="1" customWidth="1"/>
    <col min="11983" max="11983" width="10.140625" style="1" customWidth="1"/>
    <col min="11984" max="11984" width="50.28515625" style="1" customWidth="1"/>
    <col min="11985" max="11985" width="13.42578125" style="1" customWidth="1"/>
    <col min="11986" max="11986" width="14.42578125" style="1" customWidth="1"/>
    <col min="11987" max="11989" width="17" style="1" customWidth="1"/>
    <col min="11990" max="11990" width="15.42578125" style="1" customWidth="1"/>
    <col min="11991" max="12237" width="9.140625" style="1"/>
    <col min="12238" max="12238" width="6.140625" style="1" customWidth="1"/>
    <col min="12239" max="12239" width="10.140625" style="1" customWidth="1"/>
    <col min="12240" max="12240" width="50.28515625" style="1" customWidth="1"/>
    <col min="12241" max="12241" width="13.42578125" style="1" customWidth="1"/>
    <col min="12242" max="12242" width="14.42578125" style="1" customWidth="1"/>
    <col min="12243" max="12245" width="17" style="1" customWidth="1"/>
    <col min="12246" max="12246" width="15.42578125" style="1" customWidth="1"/>
    <col min="12247" max="12493" width="9.140625" style="1"/>
    <col min="12494" max="12494" width="6.140625" style="1" customWidth="1"/>
    <col min="12495" max="12495" width="10.140625" style="1" customWidth="1"/>
    <col min="12496" max="12496" width="50.28515625" style="1" customWidth="1"/>
    <col min="12497" max="12497" width="13.42578125" style="1" customWidth="1"/>
    <col min="12498" max="12498" width="14.42578125" style="1" customWidth="1"/>
    <col min="12499" max="12501" width="17" style="1" customWidth="1"/>
    <col min="12502" max="12502" width="15.42578125" style="1" customWidth="1"/>
    <col min="12503" max="12749" width="9.140625" style="1"/>
    <col min="12750" max="12750" width="6.140625" style="1" customWidth="1"/>
    <col min="12751" max="12751" width="10.140625" style="1" customWidth="1"/>
    <col min="12752" max="12752" width="50.28515625" style="1" customWidth="1"/>
    <col min="12753" max="12753" width="13.42578125" style="1" customWidth="1"/>
    <col min="12754" max="12754" width="14.42578125" style="1" customWidth="1"/>
    <col min="12755" max="12757" width="17" style="1" customWidth="1"/>
    <col min="12758" max="12758" width="15.42578125" style="1" customWidth="1"/>
    <col min="12759" max="13005" width="9.140625" style="1"/>
    <col min="13006" max="13006" width="6.140625" style="1" customWidth="1"/>
    <col min="13007" max="13007" width="10.140625" style="1" customWidth="1"/>
    <col min="13008" max="13008" width="50.28515625" style="1" customWidth="1"/>
    <col min="13009" max="13009" width="13.42578125" style="1" customWidth="1"/>
    <col min="13010" max="13010" width="14.42578125" style="1" customWidth="1"/>
    <col min="13011" max="13013" width="17" style="1" customWidth="1"/>
    <col min="13014" max="13014" width="15.42578125" style="1" customWidth="1"/>
    <col min="13015" max="13261" width="9.140625" style="1"/>
    <col min="13262" max="13262" width="6.140625" style="1" customWidth="1"/>
    <col min="13263" max="13263" width="10.140625" style="1" customWidth="1"/>
    <col min="13264" max="13264" width="50.28515625" style="1" customWidth="1"/>
    <col min="13265" max="13265" width="13.42578125" style="1" customWidth="1"/>
    <col min="13266" max="13266" width="14.42578125" style="1" customWidth="1"/>
    <col min="13267" max="13269" width="17" style="1" customWidth="1"/>
    <col min="13270" max="13270" width="15.42578125" style="1" customWidth="1"/>
    <col min="13271" max="13517" width="9.140625" style="1"/>
    <col min="13518" max="13518" width="6.140625" style="1" customWidth="1"/>
    <col min="13519" max="13519" width="10.140625" style="1" customWidth="1"/>
    <col min="13520" max="13520" width="50.28515625" style="1" customWidth="1"/>
    <col min="13521" max="13521" width="13.42578125" style="1" customWidth="1"/>
    <col min="13522" max="13522" width="14.42578125" style="1" customWidth="1"/>
    <col min="13523" max="13525" width="17" style="1" customWidth="1"/>
    <col min="13526" max="13526" width="15.42578125" style="1" customWidth="1"/>
    <col min="13527" max="13773" width="9.140625" style="1"/>
    <col min="13774" max="13774" width="6.140625" style="1" customWidth="1"/>
    <col min="13775" max="13775" width="10.140625" style="1" customWidth="1"/>
    <col min="13776" max="13776" width="50.28515625" style="1" customWidth="1"/>
    <col min="13777" max="13777" width="13.42578125" style="1" customWidth="1"/>
    <col min="13778" max="13778" width="14.42578125" style="1" customWidth="1"/>
    <col min="13779" max="13781" width="17" style="1" customWidth="1"/>
    <col min="13782" max="13782" width="15.42578125" style="1" customWidth="1"/>
    <col min="13783" max="14029" width="9.140625" style="1"/>
    <col min="14030" max="14030" width="6.140625" style="1" customWidth="1"/>
    <col min="14031" max="14031" width="10.140625" style="1" customWidth="1"/>
    <col min="14032" max="14032" width="50.28515625" style="1" customWidth="1"/>
    <col min="14033" max="14033" width="13.42578125" style="1" customWidth="1"/>
    <col min="14034" max="14034" width="14.42578125" style="1" customWidth="1"/>
    <col min="14035" max="14037" width="17" style="1" customWidth="1"/>
    <col min="14038" max="14038" width="15.42578125" style="1" customWidth="1"/>
    <col min="14039" max="14285" width="9.140625" style="1"/>
    <col min="14286" max="14286" width="6.140625" style="1" customWidth="1"/>
    <col min="14287" max="14287" width="10.140625" style="1" customWidth="1"/>
    <col min="14288" max="14288" width="50.28515625" style="1" customWidth="1"/>
    <col min="14289" max="14289" width="13.42578125" style="1" customWidth="1"/>
    <col min="14290" max="14290" width="14.42578125" style="1" customWidth="1"/>
    <col min="14291" max="14293" width="17" style="1" customWidth="1"/>
    <col min="14294" max="14294" width="15.42578125" style="1" customWidth="1"/>
    <col min="14295" max="14541" width="9.140625" style="1"/>
    <col min="14542" max="14542" width="6.140625" style="1" customWidth="1"/>
    <col min="14543" max="14543" width="10.140625" style="1" customWidth="1"/>
    <col min="14544" max="14544" width="50.28515625" style="1" customWidth="1"/>
    <col min="14545" max="14545" width="13.42578125" style="1" customWidth="1"/>
    <col min="14546" max="14546" width="14.42578125" style="1" customWidth="1"/>
    <col min="14547" max="14549" width="17" style="1" customWidth="1"/>
    <col min="14550" max="14550" width="15.42578125" style="1" customWidth="1"/>
    <col min="14551" max="14797" width="9.140625" style="1"/>
    <col min="14798" max="14798" width="6.140625" style="1" customWidth="1"/>
    <col min="14799" max="14799" width="10.140625" style="1" customWidth="1"/>
    <col min="14800" max="14800" width="50.28515625" style="1" customWidth="1"/>
    <col min="14801" max="14801" width="13.42578125" style="1" customWidth="1"/>
    <col min="14802" max="14802" width="14.42578125" style="1" customWidth="1"/>
    <col min="14803" max="14805" width="17" style="1" customWidth="1"/>
    <col min="14806" max="14806" width="15.42578125" style="1" customWidth="1"/>
    <col min="14807" max="15053" width="9.140625" style="1"/>
    <col min="15054" max="15054" width="6.140625" style="1" customWidth="1"/>
    <col min="15055" max="15055" width="10.140625" style="1" customWidth="1"/>
    <col min="15056" max="15056" width="50.28515625" style="1" customWidth="1"/>
    <col min="15057" max="15057" width="13.42578125" style="1" customWidth="1"/>
    <col min="15058" max="15058" width="14.42578125" style="1" customWidth="1"/>
    <col min="15059" max="15061" width="17" style="1" customWidth="1"/>
    <col min="15062" max="15062" width="15.42578125" style="1" customWidth="1"/>
    <col min="15063" max="15309" width="9.140625" style="1"/>
    <col min="15310" max="15310" width="6.140625" style="1" customWidth="1"/>
    <col min="15311" max="15311" width="10.140625" style="1" customWidth="1"/>
    <col min="15312" max="15312" width="50.28515625" style="1" customWidth="1"/>
    <col min="15313" max="15313" width="13.42578125" style="1" customWidth="1"/>
    <col min="15314" max="15314" width="14.42578125" style="1" customWidth="1"/>
    <col min="15315" max="15317" width="17" style="1" customWidth="1"/>
    <col min="15318" max="15318" width="15.42578125" style="1" customWidth="1"/>
    <col min="15319" max="15565" width="9.140625" style="1"/>
    <col min="15566" max="15566" width="6.140625" style="1" customWidth="1"/>
    <col min="15567" max="15567" width="10.140625" style="1" customWidth="1"/>
    <col min="15568" max="15568" width="50.28515625" style="1" customWidth="1"/>
    <col min="15569" max="15569" width="13.42578125" style="1" customWidth="1"/>
    <col min="15570" max="15570" width="14.42578125" style="1" customWidth="1"/>
    <col min="15571" max="15573" width="17" style="1" customWidth="1"/>
    <col min="15574" max="15574" width="15.42578125" style="1" customWidth="1"/>
    <col min="15575" max="15821" width="9.140625" style="1"/>
    <col min="15822" max="15822" width="6.140625" style="1" customWidth="1"/>
    <col min="15823" max="15823" width="10.140625" style="1" customWidth="1"/>
    <col min="15824" max="15824" width="50.28515625" style="1" customWidth="1"/>
    <col min="15825" max="15825" width="13.42578125" style="1" customWidth="1"/>
    <col min="15826" max="15826" width="14.42578125" style="1" customWidth="1"/>
    <col min="15827" max="15829" width="17" style="1" customWidth="1"/>
    <col min="15830" max="15830" width="15.42578125" style="1" customWidth="1"/>
    <col min="15831" max="16077" width="9.140625" style="1"/>
    <col min="16078" max="16078" width="6.140625" style="1" customWidth="1"/>
    <col min="16079" max="16079" width="10.140625" style="1" customWidth="1"/>
    <col min="16080" max="16080" width="50.28515625" style="1" customWidth="1"/>
    <col min="16081" max="16081" width="13.42578125" style="1" customWidth="1"/>
    <col min="16082" max="16082" width="14.42578125" style="1" customWidth="1"/>
    <col min="16083" max="16085" width="17" style="1" customWidth="1"/>
    <col min="16086" max="16086" width="15.42578125" style="1" customWidth="1"/>
    <col min="16087" max="16384" width="9.140625" style="1"/>
  </cols>
  <sheetData>
    <row r="2" spans="1:5" x14ac:dyDescent="0.3">
      <c r="C2" s="2" t="s">
        <v>0</v>
      </c>
    </row>
    <row r="3" spans="1:5" x14ac:dyDescent="0.3">
      <c r="C3" s="3" t="s">
        <v>84</v>
      </c>
    </row>
    <row r="4" spans="1:5" x14ac:dyDescent="0.3">
      <c r="C4" s="4"/>
    </row>
    <row r="5" spans="1:5" x14ac:dyDescent="0.3">
      <c r="C5" s="5"/>
    </row>
    <row r="6" spans="1:5" s="6" customFormat="1" ht="33" x14ac:dyDescent="0.25">
      <c r="A6" s="77" t="s">
        <v>1</v>
      </c>
      <c r="B6" s="77" t="s">
        <v>2</v>
      </c>
      <c r="C6" s="77" t="s">
        <v>3</v>
      </c>
      <c r="D6" s="78" t="s">
        <v>4</v>
      </c>
    </row>
    <row r="7" spans="1:5" x14ac:dyDescent="0.3">
      <c r="A7" s="79">
        <v>1</v>
      </c>
      <c r="B7" s="80" t="s">
        <v>5</v>
      </c>
      <c r="C7" s="81" t="s">
        <v>6</v>
      </c>
      <c r="D7" s="82">
        <v>3306</v>
      </c>
    </row>
    <row r="8" spans="1:5" x14ac:dyDescent="0.3">
      <c r="A8" s="79">
        <v>2</v>
      </c>
      <c r="B8" s="80" t="s">
        <v>7</v>
      </c>
      <c r="C8" s="81" t="s">
        <v>8</v>
      </c>
      <c r="D8" s="82">
        <v>3572</v>
      </c>
    </row>
    <row r="9" spans="1:5" x14ac:dyDescent="0.3">
      <c r="A9" s="79">
        <v>3</v>
      </c>
      <c r="B9" s="80" t="s">
        <v>9</v>
      </c>
      <c r="C9" s="81" t="s">
        <v>10</v>
      </c>
      <c r="D9" s="82">
        <v>14554</v>
      </c>
    </row>
    <row r="10" spans="1:5" x14ac:dyDescent="0.3">
      <c r="A10" s="79">
        <v>4</v>
      </c>
      <c r="B10" s="83" t="s">
        <v>11</v>
      </c>
      <c r="C10" s="81" t="s">
        <v>12</v>
      </c>
      <c r="D10" s="82">
        <v>266</v>
      </c>
    </row>
    <row r="11" spans="1:5" x14ac:dyDescent="0.3">
      <c r="A11" s="79">
        <v>5</v>
      </c>
      <c r="B11" s="83" t="s">
        <v>13</v>
      </c>
      <c r="C11" s="84" t="s">
        <v>14</v>
      </c>
      <c r="D11" s="82">
        <v>1672</v>
      </c>
    </row>
    <row r="12" spans="1:5" x14ac:dyDescent="0.3">
      <c r="A12" s="79">
        <v>6</v>
      </c>
      <c r="B12" s="80" t="s">
        <v>15</v>
      </c>
      <c r="C12" s="81" t="s">
        <v>16</v>
      </c>
      <c r="D12" s="82">
        <v>2052</v>
      </c>
    </row>
    <row r="13" spans="1:5" s="7" customFormat="1" x14ac:dyDescent="0.3">
      <c r="A13" s="79">
        <v>7</v>
      </c>
      <c r="B13" s="80" t="s">
        <v>17</v>
      </c>
      <c r="C13" s="81" t="s">
        <v>18</v>
      </c>
      <c r="D13" s="82">
        <v>1292</v>
      </c>
    </row>
    <row r="14" spans="1:5" s="7" customFormat="1" x14ac:dyDescent="0.3">
      <c r="A14" s="79">
        <v>8</v>
      </c>
      <c r="B14" s="80" t="s">
        <v>19</v>
      </c>
      <c r="C14" s="81" t="s">
        <v>20</v>
      </c>
      <c r="D14" s="82">
        <v>1748</v>
      </c>
    </row>
    <row r="15" spans="1:5" s="7" customFormat="1" ht="15.95" customHeight="1" x14ac:dyDescent="0.3">
      <c r="A15" s="79">
        <v>9</v>
      </c>
      <c r="B15" s="80" t="s">
        <v>21</v>
      </c>
      <c r="C15" s="81" t="s">
        <v>22</v>
      </c>
      <c r="D15" s="82">
        <v>304</v>
      </c>
    </row>
    <row r="16" spans="1:5" s="7" customFormat="1" ht="15.95" customHeight="1" x14ac:dyDescent="0.3">
      <c r="A16" s="79">
        <v>10</v>
      </c>
      <c r="B16" s="80" t="s">
        <v>23</v>
      </c>
      <c r="C16" s="81" t="s">
        <v>24</v>
      </c>
      <c r="D16" s="82">
        <v>6726</v>
      </c>
      <c r="E16" s="85"/>
    </row>
    <row r="17" spans="1:4" s="7" customFormat="1" ht="15.95" customHeight="1" x14ac:dyDescent="0.3">
      <c r="A17" s="79">
        <v>11</v>
      </c>
      <c r="B17" s="80" t="s">
        <v>25</v>
      </c>
      <c r="C17" s="81" t="s">
        <v>26</v>
      </c>
      <c r="D17" s="82">
        <v>1216</v>
      </c>
    </row>
    <row r="18" spans="1:4" s="7" customFormat="1" ht="15.95" customHeight="1" x14ac:dyDescent="0.3">
      <c r="A18" s="79">
        <v>12</v>
      </c>
      <c r="B18" s="83" t="s">
        <v>27</v>
      </c>
      <c r="C18" s="81" t="s">
        <v>28</v>
      </c>
      <c r="D18" s="82">
        <v>4180</v>
      </c>
    </row>
    <row r="19" spans="1:4" s="7" customFormat="1" ht="15.95" customHeight="1" x14ac:dyDescent="0.3">
      <c r="A19" s="79">
        <v>13</v>
      </c>
      <c r="B19" s="83" t="s">
        <v>29</v>
      </c>
      <c r="C19" s="81" t="s">
        <v>30</v>
      </c>
      <c r="D19" s="82">
        <v>570</v>
      </c>
    </row>
    <row r="20" spans="1:4" ht="15.95" customHeight="1" x14ac:dyDescent="0.3">
      <c r="A20" s="79">
        <v>14</v>
      </c>
      <c r="B20" s="80" t="s">
        <v>31</v>
      </c>
      <c r="C20" s="81" t="s">
        <v>32</v>
      </c>
      <c r="D20" s="82">
        <v>4408</v>
      </c>
    </row>
    <row r="21" spans="1:4" ht="15.95" customHeight="1" x14ac:dyDescent="0.3">
      <c r="A21" s="79">
        <v>15</v>
      </c>
      <c r="B21" s="80" t="s">
        <v>33</v>
      </c>
      <c r="C21" s="81" t="s">
        <v>34</v>
      </c>
      <c r="D21" s="82">
        <v>190</v>
      </c>
    </row>
    <row r="22" spans="1:4" ht="20.100000000000001" customHeight="1" x14ac:dyDescent="0.3">
      <c r="A22" s="79">
        <v>16</v>
      </c>
      <c r="B22" s="80" t="s">
        <v>35</v>
      </c>
      <c r="C22" s="81" t="s">
        <v>36</v>
      </c>
      <c r="D22" s="82">
        <v>228</v>
      </c>
    </row>
    <row r="23" spans="1:4" ht="20.100000000000001" customHeight="1" x14ac:dyDescent="0.3">
      <c r="A23" s="79">
        <v>17</v>
      </c>
      <c r="B23" s="80" t="s">
        <v>37</v>
      </c>
      <c r="C23" s="81" t="s">
        <v>38</v>
      </c>
      <c r="D23" s="82">
        <v>2584</v>
      </c>
    </row>
    <row r="24" spans="1:4" ht="20.100000000000001" customHeight="1" x14ac:dyDescent="0.3">
      <c r="A24" s="79">
        <v>18</v>
      </c>
      <c r="B24" s="86" t="s">
        <v>39</v>
      </c>
      <c r="C24" s="87" t="s">
        <v>40</v>
      </c>
      <c r="D24" s="82">
        <v>380</v>
      </c>
    </row>
    <row r="25" spans="1:4" ht="20.100000000000001" customHeight="1" x14ac:dyDescent="0.3">
      <c r="A25" s="79">
        <v>19</v>
      </c>
      <c r="B25" s="86" t="s">
        <v>41</v>
      </c>
      <c r="C25" s="87" t="s">
        <v>42</v>
      </c>
      <c r="D25" s="82">
        <v>722</v>
      </c>
    </row>
    <row r="26" spans="1:4" s="8" customFormat="1" ht="28.5" customHeight="1" x14ac:dyDescent="0.25">
      <c r="A26" s="88"/>
      <c r="B26" s="88"/>
      <c r="C26" s="88" t="s">
        <v>43</v>
      </c>
      <c r="D26" s="88">
        <f>SUM(D7:D25)</f>
        <v>49970</v>
      </c>
    </row>
    <row r="27" spans="1:4" s="11" customFormat="1" ht="22.5" customHeight="1" x14ac:dyDescent="0.3">
      <c r="A27" s="9"/>
      <c r="B27" s="9"/>
      <c r="C27" s="9"/>
      <c r="D27" s="10"/>
    </row>
    <row r="28" spans="1:4" x14ac:dyDescent="0.3">
      <c r="C28" s="12"/>
      <c r="D28" s="89"/>
    </row>
    <row r="29" spans="1:4" s="13" customFormat="1" x14ac:dyDescent="0.3">
      <c r="C29" s="14"/>
    </row>
    <row r="30" spans="1:4" s="13" customFormat="1" x14ac:dyDescent="0.3">
      <c r="C30" s="14"/>
    </row>
    <row r="31" spans="1:4" s="13" customFormat="1" x14ac:dyDescent="0.3">
      <c r="C31" s="14"/>
    </row>
    <row r="32" spans="1:4" s="13" customFormat="1" ht="15.95" customHeight="1" x14ac:dyDescent="0.3"/>
    <row r="33" s="13" customFormat="1" x14ac:dyDescent="0.3"/>
    <row r="34" s="13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27"/>
  <sheetViews>
    <sheetView workbookViewId="0">
      <selection activeCell="E36" sqref="E36"/>
    </sheetView>
  </sheetViews>
  <sheetFormatPr defaultRowHeight="16.5" x14ac:dyDescent="0.3"/>
  <cols>
    <col min="1" max="1" width="7.85546875" style="15" customWidth="1"/>
    <col min="2" max="2" width="9.28515625" style="15" customWidth="1"/>
    <col min="3" max="3" width="28.85546875" style="15" customWidth="1"/>
    <col min="4" max="4" width="13.28515625" style="15" customWidth="1"/>
    <col min="5" max="16384" width="9.140625" style="15"/>
  </cols>
  <sheetData>
    <row r="4" spans="1:4" x14ac:dyDescent="0.3">
      <c r="A4" s="12" t="s">
        <v>44</v>
      </c>
    </row>
    <row r="5" spans="1:4" x14ac:dyDescent="0.3">
      <c r="B5" s="16"/>
      <c r="C5" s="17" t="s">
        <v>45</v>
      </c>
      <c r="D5" s="17"/>
    </row>
    <row r="6" spans="1:4" x14ac:dyDescent="0.3">
      <c r="B6" s="18"/>
      <c r="C6" s="19"/>
    </row>
    <row r="7" spans="1:4" x14ac:dyDescent="0.3">
      <c r="B7" s="20"/>
      <c r="C7" s="93"/>
      <c r="D7" s="93"/>
    </row>
    <row r="8" spans="1:4" x14ac:dyDescent="0.3">
      <c r="C8" s="21"/>
    </row>
    <row r="9" spans="1:4" s="25" customFormat="1" ht="33" x14ac:dyDescent="0.3">
      <c r="A9" s="22" t="s">
        <v>46</v>
      </c>
      <c r="B9" s="22" t="s">
        <v>47</v>
      </c>
      <c r="C9" s="23" t="s">
        <v>48</v>
      </c>
      <c r="D9" s="24">
        <v>44927</v>
      </c>
    </row>
    <row r="10" spans="1:4" ht="82.5" x14ac:dyDescent="0.3">
      <c r="A10" s="26">
        <v>1</v>
      </c>
      <c r="B10" s="27" t="s">
        <v>49</v>
      </c>
      <c r="C10" s="28" t="s">
        <v>50</v>
      </c>
      <c r="D10" s="29">
        <v>701</v>
      </c>
    </row>
    <row r="12" spans="1:4" hidden="1" x14ac:dyDescent="0.3">
      <c r="C12" s="12" t="s">
        <v>51</v>
      </c>
      <c r="D12" s="30">
        <v>1000</v>
      </c>
    </row>
    <row r="13" spans="1:4" hidden="1" x14ac:dyDescent="0.3">
      <c r="C13" s="31" t="s">
        <v>52</v>
      </c>
      <c r="D13" s="32">
        <f>D12-D10</f>
        <v>299</v>
      </c>
    </row>
    <row r="14" spans="1:4" hidden="1" x14ac:dyDescent="0.3">
      <c r="C14" s="12" t="s">
        <v>53</v>
      </c>
    </row>
    <row r="15" spans="1:4" hidden="1" x14ac:dyDescent="0.3">
      <c r="C15" s="33" t="s">
        <v>54</v>
      </c>
      <c r="D15" s="34"/>
    </row>
    <row r="16" spans="1:4" hidden="1" x14ac:dyDescent="0.3"/>
    <row r="17" spans="3:4" hidden="1" x14ac:dyDescent="0.3">
      <c r="C17" s="35" t="s">
        <v>55</v>
      </c>
    </row>
    <row r="18" spans="3:4" hidden="1" x14ac:dyDescent="0.3">
      <c r="C18" s="33" t="s">
        <v>56</v>
      </c>
    </row>
    <row r="19" spans="3:4" hidden="1" x14ac:dyDescent="0.3"/>
    <row r="20" spans="3:4" hidden="1" x14ac:dyDescent="0.3"/>
    <row r="21" spans="3:4" hidden="1" x14ac:dyDescent="0.3"/>
    <row r="25" spans="3:4" x14ac:dyDescent="0.3">
      <c r="C25" s="94"/>
      <c r="D25" s="94"/>
    </row>
    <row r="26" spans="3:4" x14ac:dyDescent="0.3">
      <c r="C26" s="94"/>
      <c r="D26" s="94"/>
    </row>
    <row r="27" spans="3:4" x14ac:dyDescent="0.3">
      <c r="C27" s="95"/>
      <c r="D27" s="95"/>
    </row>
  </sheetData>
  <mergeCells count="4">
    <mergeCell ref="C7:D7"/>
    <mergeCell ref="C25:D25"/>
    <mergeCell ref="C26:D26"/>
    <mergeCell ref="C27:D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0"/>
  <sheetViews>
    <sheetView workbookViewId="0">
      <selection activeCell="E30" sqref="E30"/>
    </sheetView>
  </sheetViews>
  <sheetFormatPr defaultRowHeight="15" x14ac:dyDescent="0.25"/>
  <cols>
    <col min="3" max="3" width="11.42578125" customWidth="1"/>
    <col min="4" max="4" width="23.28515625" customWidth="1"/>
    <col min="5" max="5" width="37.7109375" customWidth="1"/>
    <col min="6" max="6" width="22.140625" customWidth="1"/>
  </cols>
  <sheetData>
    <row r="2" spans="2:6" ht="15.75" x14ac:dyDescent="0.25">
      <c r="D2" s="96" t="s">
        <v>78</v>
      </c>
      <c r="E2" s="96"/>
    </row>
    <row r="3" spans="2:6" ht="15.75" x14ac:dyDescent="0.25">
      <c r="D3" s="97" t="s">
        <v>85</v>
      </c>
      <c r="E3" s="97"/>
    </row>
    <row r="5" spans="2:6" x14ac:dyDescent="0.25">
      <c r="B5" s="70" t="s">
        <v>73</v>
      </c>
      <c r="C5" s="70" t="s">
        <v>47</v>
      </c>
      <c r="D5" s="76" t="s">
        <v>59</v>
      </c>
      <c r="E5" s="70" t="s">
        <v>48</v>
      </c>
      <c r="F5" s="71">
        <v>45292</v>
      </c>
    </row>
    <row r="6" spans="2:6" x14ac:dyDescent="0.25">
      <c r="B6" s="72">
        <v>1</v>
      </c>
      <c r="C6" s="72" t="s">
        <v>74</v>
      </c>
      <c r="D6" s="72" t="s">
        <v>79</v>
      </c>
      <c r="E6" s="90" t="s">
        <v>75</v>
      </c>
      <c r="F6" s="74">
        <v>2353738.7629111758</v>
      </c>
    </row>
    <row r="7" spans="2:6" x14ac:dyDescent="0.25">
      <c r="B7" s="72">
        <v>2</v>
      </c>
      <c r="C7" s="72" t="s">
        <v>80</v>
      </c>
      <c r="D7" s="72" t="s">
        <v>79</v>
      </c>
      <c r="E7" s="90" t="s">
        <v>81</v>
      </c>
      <c r="F7" s="74">
        <v>4551908.5788019635</v>
      </c>
    </row>
    <row r="8" spans="2:6" x14ac:dyDescent="0.25">
      <c r="B8" s="72">
        <v>3</v>
      </c>
      <c r="C8" s="72" t="s">
        <v>9</v>
      </c>
      <c r="D8" s="72" t="s">
        <v>79</v>
      </c>
      <c r="E8" s="90" t="s">
        <v>10</v>
      </c>
      <c r="F8" s="74">
        <v>744816.73728501669</v>
      </c>
    </row>
    <row r="9" spans="2:6" x14ac:dyDescent="0.25">
      <c r="B9" s="72">
        <v>4</v>
      </c>
      <c r="C9" s="72" t="s">
        <v>27</v>
      </c>
      <c r="D9" s="72" t="s">
        <v>79</v>
      </c>
      <c r="E9" s="90" t="s">
        <v>82</v>
      </c>
      <c r="F9" s="74">
        <v>914905.92100184353</v>
      </c>
    </row>
    <row r="10" spans="2:6" x14ac:dyDescent="0.25">
      <c r="B10" s="98" t="s">
        <v>43</v>
      </c>
      <c r="C10" s="99"/>
      <c r="D10" s="99"/>
      <c r="E10" s="100"/>
      <c r="F10" s="75">
        <f>SUM(F6:F9)</f>
        <v>8565370</v>
      </c>
    </row>
  </sheetData>
  <mergeCells count="3">
    <mergeCell ref="D2:E2"/>
    <mergeCell ref="D3:E3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"/>
  <sheetViews>
    <sheetView tabSelected="1" workbookViewId="0">
      <selection activeCell="G29" sqref="G29"/>
    </sheetView>
  </sheetViews>
  <sheetFormatPr defaultRowHeight="15" x14ac:dyDescent="0.25"/>
  <cols>
    <col min="4" max="4" width="15.85546875" customWidth="1"/>
    <col min="5" max="5" width="12.28515625" customWidth="1"/>
    <col min="6" max="6" width="36.5703125" customWidth="1"/>
    <col min="7" max="7" width="23" customWidth="1"/>
    <col min="10" max="10" width="39.85546875" customWidth="1"/>
  </cols>
  <sheetData>
    <row r="1" spans="1:13" s="68" customFormat="1" ht="15.75" x14ac:dyDescent="0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ht="15.75" customHeight="1" x14ac:dyDescent="0.25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68"/>
      <c r="L2" s="68"/>
      <c r="M2" s="68"/>
    </row>
    <row r="3" spans="1:13" ht="15.75" x14ac:dyDescent="0.25">
      <c r="B3" s="68"/>
      <c r="C3" s="68"/>
      <c r="D3" s="68"/>
      <c r="E3" s="68"/>
      <c r="F3" s="97" t="s">
        <v>85</v>
      </c>
      <c r="G3" s="97"/>
    </row>
    <row r="4" spans="1:13" ht="15.75" x14ac:dyDescent="0.25">
      <c r="B4" s="68"/>
      <c r="C4" s="68"/>
      <c r="D4" s="68"/>
      <c r="E4" s="68"/>
      <c r="F4" s="69"/>
      <c r="G4" s="69"/>
    </row>
    <row r="5" spans="1:13" x14ac:dyDescent="0.25">
      <c r="C5" s="70" t="s">
        <v>73</v>
      </c>
      <c r="D5" s="70" t="s">
        <v>47</v>
      </c>
      <c r="E5" s="70" t="s">
        <v>59</v>
      </c>
      <c r="F5" s="70" t="s">
        <v>48</v>
      </c>
      <c r="G5" s="71">
        <v>45292</v>
      </c>
    </row>
    <row r="6" spans="1:13" x14ac:dyDescent="0.25">
      <c r="C6" s="72">
        <v>1</v>
      </c>
      <c r="D6" s="72" t="s">
        <v>74</v>
      </c>
      <c r="E6" s="72"/>
      <c r="F6" s="73" t="s">
        <v>75</v>
      </c>
      <c r="G6" s="74">
        <v>14427.424035119409</v>
      </c>
    </row>
    <row r="7" spans="1:13" x14ac:dyDescent="0.25">
      <c r="C7" s="72">
        <v>2</v>
      </c>
      <c r="D7" s="72" t="s">
        <v>76</v>
      </c>
      <c r="E7" s="72"/>
      <c r="F7" s="70" t="s">
        <v>77</v>
      </c>
      <c r="G7" s="74">
        <v>49572.575964880591</v>
      </c>
    </row>
    <row r="8" spans="1:13" x14ac:dyDescent="0.25">
      <c r="C8" s="102" t="s">
        <v>43</v>
      </c>
      <c r="D8" s="103"/>
      <c r="E8" s="103"/>
      <c r="F8" s="104"/>
      <c r="G8" s="75">
        <f>'[1]LUCRU FISH'!H8</f>
        <v>64000</v>
      </c>
    </row>
  </sheetData>
  <mergeCells count="4">
    <mergeCell ref="A1:J1"/>
    <mergeCell ref="A2:J2"/>
    <mergeCell ref="F3:G3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PET CT</vt:lpstr>
      <vt:lpstr>HG</vt:lpstr>
      <vt:lpstr>PE</vt:lpstr>
      <vt:lpstr>TESTARE GENETICA</vt:lpstr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2024-01-04T09:35:52Z</dcterms:created>
  <dcterms:modified xsi:type="dcterms:W3CDTF">2024-01-04T14:30:29Z</dcterms:modified>
</cp:coreProperties>
</file>